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3\protokol\APU\2021\липень\19.07-23.07\"/>
    </mc:Choice>
  </mc:AlternateContent>
  <bookViews>
    <workbookView xWindow="0" yWindow="0" windowWidth="15375" windowHeight="10680"/>
  </bookViews>
  <sheets>
    <sheet name="Економіка (2)" sheetId="5" r:id="rId1"/>
  </sheets>
  <definedNames>
    <definedName name="OLE_LINK1" localSheetId="0">'Економіка (2)'!$A$8</definedName>
  </definedNames>
  <calcPr calcId="162913"/>
</workbook>
</file>

<file path=xl/calcChain.xml><?xml version="1.0" encoding="utf-8"?>
<calcChain xmlns="http://schemas.openxmlformats.org/spreadsheetml/2006/main">
  <c r="A45" i="5" l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G113" i="5"/>
  <c r="E113" i="5"/>
  <c r="D113" i="5"/>
  <c r="E95" i="5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G86" i="5"/>
  <c r="F86" i="5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G57" i="5"/>
  <c r="F57" i="5"/>
  <c r="F56" i="5"/>
  <c r="G56" i="5" s="1"/>
  <c r="F55" i="5"/>
  <c r="G55" i="5" s="1"/>
  <c r="F54" i="5"/>
  <c r="G54" i="5" s="1"/>
  <c r="F53" i="5"/>
  <c r="G53" i="5" s="1"/>
  <c r="F52" i="5"/>
  <c r="G52" i="5" s="1"/>
  <c r="G51" i="5"/>
  <c r="F51" i="5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F41" i="5"/>
  <c r="E41" i="5"/>
  <c r="G40" i="5"/>
  <c r="G39" i="5"/>
  <c r="F36" i="5"/>
  <c r="E36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36" i="5" s="1"/>
  <c r="G11" i="5"/>
  <c r="G41" i="5" l="1"/>
  <c r="F95" i="5"/>
  <c r="G44" i="5"/>
  <c r="G95" i="5" s="1"/>
</calcChain>
</file>

<file path=xl/sharedStrings.xml><?xml version="1.0" encoding="utf-8"?>
<sst xmlns="http://schemas.openxmlformats.org/spreadsheetml/2006/main" count="114" uniqueCount="92">
  <si>
    <t xml:space="preserve"> N п/п</t>
  </si>
  <si>
    <t>Iнвентарний нoмep</t>
  </si>
  <si>
    <t>Haйменування</t>
  </si>
  <si>
    <t>Kiль    кiсть</t>
  </si>
  <si>
    <t>Додаток</t>
  </si>
  <si>
    <t>Комп'ютер на базі Atlant/hdd</t>
  </si>
  <si>
    <t>ПК  Brain AS M5А78L FX-4300.DDR*8G, HDD*1Tb. GTX1050*2G</t>
  </si>
  <si>
    <t>Компютерний комплекс в скл. PK Dell OptiPlex 3060 MFF(8100)</t>
  </si>
  <si>
    <t xml:space="preserve"> PK ALFA P/C1/3400 2/250</t>
  </si>
  <si>
    <t>ПК  (системні блоки) Сист.блок ADM Ryzen 3 2200 G у комплекті</t>
  </si>
  <si>
    <t>HP Probook 530 15.6 HD LED</t>
  </si>
  <si>
    <t>HP Probook 4540S 15.6 HD LED</t>
  </si>
  <si>
    <t>Багатофункціональний пристрій Canon MF-3010 + USB кабель</t>
  </si>
  <si>
    <t>Швидкісний сканер Epson Work Porse DS-530</t>
  </si>
  <si>
    <t>Ноутбук ASUS X509JP-BQ195</t>
  </si>
  <si>
    <t>Комплект обладнання для проведення конференцій</t>
  </si>
  <si>
    <t>Багатофункціональний пристрій Cenon SENSYS MF232 WC</t>
  </si>
  <si>
    <t>Рахунок 1014 "Машини та обладнання"</t>
  </si>
  <si>
    <t xml:space="preserve"> Bcього по рахунку 1014       </t>
  </si>
  <si>
    <t>Рахунок 1016 "Інструменти, прилади, інвентар"</t>
  </si>
  <si>
    <t>Комплект офісних меблів</t>
  </si>
  <si>
    <t xml:space="preserve">Bcього по рахунку 1016  </t>
  </si>
  <si>
    <t>Прінтер HPLS 1102</t>
  </si>
  <si>
    <t>Прінтер Canon LBP (6000) NT</t>
  </si>
  <si>
    <t>Прінтер Samsung ML 14 A4</t>
  </si>
  <si>
    <t>Вентилятор</t>
  </si>
  <si>
    <t>Шафа для одягу</t>
  </si>
  <si>
    <t>Шафа книжкова</t>
  </si>
  <si>
    <t>Шафа канцелярська</t>
  </si>
  <si>
    <t>Шафа для одягу дводверна</t>
  </si>
  <si>
    <t>Шафа для книг без скляних дверей</t>
  </si>
  <si>
    <t>Поличка для папок</t>
  </si>
  <si>
    <t>Сейф</t>
  </si>
  <si>
    <t>Столи письмові з приставними тумбами</t>
  </si>
  <si>
    <t xml:space="preserve">Стіл комп'ютерний </t>
  </si>
  <si>
    <t>Стіл приставний</t>
  </si>
  <si>
    <t>Стіл комп'ютерний</t>
  </si>
  <si>
    <t>Стіл письмовий</t>
  </si>
  <si>
    <t>Стілець фігурний</t>
  </si>
  <si>
    <t xml:space="preserve">Стільці </t>
  </si>
  <si>
    <t>Стільці Самба</t>
  </si>
  <si>
    <t>Стілець</t>
  </si>
  <si>
    <t xml:space="preserve">ДБЖ LP-800 </t>
  </si>
  <si>
    <t>Камера 2 МП HV</t>
  </si>
  <si>
    <t>Відеореконрдер HV 8р 1Q</t>
  </si>
  <si>
    <t>Відеопроектор EPSON EB-1751</t>
  </si>
  <si>
    <t>Відеокамера VC-322</t>
  </si>
  <si>
    <t>Мікрофони SHURE-IH-409</t>
  </si>
  <si>
    <t>Кабель акустичний 10 м.</t>
  </si>
  <si>
    <t xml:space="preserve">Мікшерний пульт </t>
  </si>
  <si>
    <t>Рахунок 1113 "Малоцінні необоротні матеріальні активи"</t>
  </si>
  <si>
    <t>Кабель мідь UTP 6e</t>
  </si>
  <si>
    <t>Розетки 3р</t>
  </si>
  <si>
    <t>Електроавтомат 16А</t>
  </si>
  <si>
    <t>Короб пластиковий монтажний 40х25</t>
  </si>
  <si>
    <t>Короб пластиковий монтажний 60х40</t>
  </si>
  <si>
    <t>Коробки монтажні зовн.</t>
  </si>
  <si>
    <t>Світильник Евроліхт 40Вт</t>
  </si>
  <si>
    <t>Разом по рахунку 1812</t>
  </si>
  <si>
    <t>Розєм для акустичного кабелю</t>
  </si>
  <si>
    <t>Кондиціонер YORK TLHA09</t>
  </si>
  <si>
    <t>Підставка для мікрофона</t>
  </si>
  <si>
    <t>Мережевий подовжувач</t>
  </si>
  <si>
    <t>Кондиціонер COOPER HUNTER</t>
  </si>
  <si>
    <t>Стінка секційна</t>
  </si>
  <si>
    <t>Жалюзі вертикальні (м. кв.)</t>
  </si>
  <si>
    <t>Крісло</t>
  </si>
  <si>
    <t>HDD WD 2 TБ PV</t>
  </si>
  <si>
    <t>Разом по рахунку 1113</t>
  </si>
  <si>
    <t>Разом по рахунку 1515</t>
  </si>
  <si>
    <t>Фліпчарт</t>
  </si>
  <si>
    <t xml:space="preserve">Кондиціонер </t>
  </si>
  <si>
    <t>Факс Panasonic</t>
  </si>
  <si>
    <t>Телефон Panasonic</t>
  </si>
  <si>
    <t>ДБЖ</t>
  </si>
  <si>
    <t>Рахунок 1514 "Пально-мастильні матеріали"</t>
  </si>
  <si>
    <t>Бензин А-95</t>
  </si>
  <si>
    <t>Перелік іншого окремого індивідуально визначеного майна, яке передається від Департаменту агропромислового розвитку, екології та природних ресурсів облдержадміністрації до Департаменту міжнародного співробітництва та регіонального розвитку облдержадміністрації</t>
  </si>
  <si>
    <t>Рахунок 1812 "Малоцінні та швидкозношувані предмети"</t>
  </si>
  <si>
    <t>Рахунок 1515 "Запасні частини до транспортних засобів, машин і обладнання"</t>
  </si>
  <si>
    <t xml:space="preserve">Разом по рахунку 1514 </t>
  </si>
  <si>
    <t>Микола ТКАЧУК</t>
  </si>
  <si>
    <t xml:space="preserve">до розпорядження Голови </t>
  </si>
  <si>
    <t xml:space="preserve">обласної державної адміністрації </t>
  </si>
  <si>
    <t>Ноутбук HP 255 G7</t>
  </si>
  <si>
    <t xml:space="preserve">Голова ліквідаційної комісії Департаменту </t>
  </si>
  <si>
    <t xml:space="preserve">агропромислового розвитку екології та </t>
  </si>
  <si>
    <t>природних ресурсів облдержадміністрації</t>
  </si>
  <si>
    <t>Hapaxoвaнa aмортизaцiя, грн.</t>
  </si>
  <si>
    <t>Первicнa вартiсть, грн.</t>
  </si>
  <si>
    <t xml:space="preserve">Зaлишкова вартiсть, грн.                                                                                                          </t>
  </si>
  <si>
    <t>23 липня 2021 року №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</si>
</sst>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justify"/>
    </xf>
    <xf numFmtId="0" fontId="1" fillId="0" borderId="1" xfId="0" applyFont="1" applyBorder="1" applyAlignment="1">
      <alignment horizontal="center" vertical="justify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justify" wrapText="1"/>
    </xf>
    <xf numFmtId="0" fontId="3" fillId="0" borderId="1" xfId="0" applyFont="1" applyBorder="1" applyAlignment="1">
      <alignment vertical="justify" wrapText="1"/>
    </xf>
    <xf numFmtId="0" fontId="3" fillId="0" borderId="4" xfId="0" applyFont="1" applyBorder="1" applyAlignment="1">
      <alignment vertical="justify" wrapText="1"/>
    </xf>
    <xf numFmtId="2" fontId="3" fillId="0" borderId="4" xfId="0" applyNumberFormat="1" applyFont="1" applyBorder="1" applyAlignment="1">
      <alignment vertical="justify" wrapText="1"/>
    </xf>
    <xf numFmtId="2" fontId="3" fillId="0" borderId="5" xfId="0" applyNumberFormat="1" applyFont="1" applyBorder="1" applyAlignment="1">
      <alignment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2" fontId="3" fillId="0" borderId="8" xfId="0" applyNumberFormat="1" applyFont="1" applyBorder="1" applyAlignment="1">
      <alignment horizontal="right" vertical="justify" wrapText="1"/>
    </xf>
    <xf numFmtId="0" fontId="3" fillId="0" borderId="1" xfId="0" applyFont="1" applyBorder="1" applyAlignment="1">
      <alignment horizontal="right" vertical="justify" wrapText="1"/>
    </xf>
    <xf numFmtId="2" fontId="3" fillId="0" borderId="1" xfId="0" applyNumberFormat="1" applyFont="1" applyBorder="1" applyAlignment="1">
      <alignment horizontal="right" vertical="justify" wrapText="1"/>
    </xf>
    <xf numFmtId="0" fontId="2" fillId="0" borderId="1" xfId="0" applyFont="1" applyBorder="1" applyAlignment="1">
      <alignment horizontal="right" vertical="justify" wrapText="1"/>
    </xf>
    <xf numFmtId="0" fontId="2" fillId="0" borderId="1" xfId="0" applyNumberFormat="1" applyFont="1" applyBorder="1" applyAlignment="1">
      <alignment vertical="justify" wrapText="1"/>
    </xf>
    <xf numFmtId="0" fontId="3" fillId="0" borderId="1" xfId="0" applyNumberFormat="1" applyFont="1" applyBorder="1" applyAlignment="1">
      <alignment horizontal="center" vertical="justify" wrapText="1"/>
    </xf>
    <xf numFmtId="0" fontId="2" fillId="0" borderId="0" xfId="0" applyFont="1" applyBorder="1" applyAlignment="1">
      <alignment vertical="justify" wrapText="1"/>
    </xf>
    <xf numFmtId="2" fontId="3" fillId="0" borderId="0" xfId="0" applyNumberFormat="1" applyFont="1" applyBorder="1" applyAlignment="1">
      <alignment horizontal="right" vertical="justify" wrapText="1"/>
    </xf>
    <xf numFmtId="2" fontId="2" fillId="0" borderId="0" xfId="0" applyNumberFormat="1" applyFont="1" applyBorder="1" applyAlignment="1">
      <alignment horizontal="right" vertical="justify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justify" wrapText="1"/>
    </xf>
    <xf numFmtId="0" fontId="4" fillId="0" borderId="1" xfId="0" applyFont="1" applyBorder="1" applyAlignment="1">
      <alignment vertical="justify" wrapText="1"/>
    </xf>
    <xf numFmtId="2" fontId="4" fillId="0" borderId="1" xfId="0" applyNumberFormat="1" applyFont="1" applyBorder="1" applyAlignment="1">
      <alignment vertical="justify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justify" wrapText="1"/>
    </xf>
    <xf numFmtId="2" fontId="6" fillId="2" borderId="1" xfId="0" applyNumberFormat="1" applyFont="1" applyFill="1" applyBorder="1"/>
    <xf numFmtId="2" fontId="4" fillId="2" borderId="5" xfId="0" applyNumberFormat="1" applyFont="1" applyFill="1" applyBorder="1" applyAlignment="1">
      <alignment vertical="justify" wrapText="1"/>
    </xf>
    <xf numFmtId="2" fontId="4" fillId="0" borderId="1" xfId="0" applyNumberFormat="1" applyFont="1" applyBorder="1" applyAlignment="1">
      <alignment horizontal="right" vertical="justify" wrapText="1"/>
    </xf>
    <xf numFmtId="0" fontId="4" fillId="0" borderId="5" xfId="0" applyFont="1" applyBorder="1" applyAlignment="1">
      <alignment vertical="justify" wrapText="1"/>
    </xf>
    <xf numFmtId="0" fontId="5" fillId="0" borderId="1" xfId="0" applyFont="1" applyBorder="1" applyAlignment="1">
      <alignment vertical="justify" wrapText="1"/>
    </xf>
    <xf numFmtId="2" fontId="5" fillId="0" borderId="1" xfId="0" applyNumberFormat="1" applyFont="1" applyBorder="1" applyAlignment="1">
      <alignment vertical="justify" wrapText="1"/>
    </xf>
    <xf numFmtId="0" fontId="4" fillId="2" borderId="3" xfId="0" applyFont="1" applyFill="1" applyBorder="1" applyAlignment="1">
      <alignment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justify"/>
    </xf>
    <xf numFmtId="2" fontId="5" fillId="0" borderId="2" xfId="0" applyNumberFormat="1" applyFont="1" applyBorder="1" applyAlignment="1">
      <alignment horizontal="right" vertical="justify" wrapText="1"/>
    </xf>
    <xf numFmtId="0" fontId="4" fillId="0" borderId="1" xfId="0" applyFont="1" applyBorder="1" applyAlignment="1">
      <alignment horizontal="right" vertical="justify" wrapText="1"/>
    </xf>
    <xf numFmtId="2" fontId="5" fillId="0" borderId="1" xfId="0" applyNumberFormat="1" applyFont="1" applyBorder="1" applyAlignment="1">
      <alignment horizontal="right" vertical="justify" wrapText="1"/>
    </xf>
    <xf numFmtId="0" fontId="5" fillId="0" borderId="9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5" fillId="0" borderId="0" xfId="0" applyFont="1" applyBorder="1" applyAlignment="1">
      <alignment vertical="justify" wrapText="1"/>
    </xf>
    <xf numFmtId="2" fontId="0" fillId="0" borderId="0" xfId="0" applyNumberFormat="1"/>
    <xf numFmtId="0" fontId="3" fillId="0" borderId="8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0" fontId="4" fillId="2" borderId="4" xfId="0" applyFont="1" applyFill="1" applyBorder="1" applyAlignment="1">
      <alignment vertical="justify" wrapText="1"/>
    </xf>
    <xf numFmtId="2" fontId="4" fillId="2" borderId="1" xfId="0" applyNumberFormat="1" applyFont="1" applyFill="1" applyBorder="1" applyAlignment="1">
      <alignment vertical="justify" wrapText="1"/>
    </xf>
    <xf numFmtId="0" fontId="4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4" fillId="2" borderId="9" xfId="0" applyFont="1" applyFill="1" applyBorder="1" applyAlignment="1">
      <alignment vertical="justify" wrapText="1"/>
    </xf>
    <xf numFmtId="0" fontId="4" fillId="2" borderId="10" xfId="0" applyFont="1" applyFill="1" applyBorder="1" applyAlignment="1">
      <alignment horizontal="center" vertical="justify" wrapText="1"/>
    </xf>
    <xf numFmtId="0" fontId="4" fillId="2" borderId="10" xfId="0" applyFont="1" applyFill="1" applyBorder="1" applyAlignment="1">
      <alignment vertical="justify" wrapText="1"/>
    </xf>
    <xf numFmtId="0" fontId="4" fillId="2" borderId="9" xfId="0" applyFont="1" applyFill="1" applyBorder="1" applyAlignment="1">
      <alignment horizontal="center" vertical="justify" wrapText="1"/>
    </xf>
    <xf numFmtId="2" fontId="4" fillId="2" borderId="9" xfId="0" applyNumberFormat="1" applyFont="1" applyFill="1" applyBorder="1" applyAlignment="1">
      <alignment horizontal="right" vertical="justify" wrapText="1"/>
    </xf>
    <xf numFmtId="0" fontId="7" fillId="0" borderId="0" xfId="0" applyFont="1" applyAlignment="1">
      <alignment vertical="justify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4" fillId="2" borderId="4" xfId="0" applyFont="1" applyFill="1" applyBorder="1" applyAlignment="1">
      <alignment horizontal="right" vertical="justify" wrapText="1"/>
    </xf>
    <xf numFmtId="2" fontId="4" fillId="2" borderId="5" xfId="0" applyNumberFormat="1" applyFont="1" applyFill="1" applyBorder="1" applyAlignment="1">
      <alignment horizontal="right" vertical="justify" wrapText="1"/>
    </xf>
    <xf numFmtId="2" fontId="4" fillId="2" borderId="1" xfId="0" applyNumberFormat="1" applyFont="1" applyFill="1" applyBorder="1" applyAlignment="1">
      <alignment horizontal="right" vertical="justify" wrapText="1"/>
    </xf>
    <xf numFmtId="0" fontId="6" fillId="2" borderId="1" xfId="0" applyFont="1" applyFill="1" applyBorder="1"/>
    <xf numFmtId="2" fontId="4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2" fontId="6" fillId="2" borderId="2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6" fillId="2" borderId="9" xfId="0" applyFont="1" applyFill="1" applyBorder="1"/>
    <xf numFmtId="2" fontId="6" fillId="2" borderId="9" xfId="0" applyNumberFormat="1" applyFont="1" applyFill="1" applyBorder="1"/>
    <xf numFmtId="0" fontId="4" fillId="0" borderId="9" xfId="0" applyNumberFormat="1" applyFont="1" applyBorder="1" applyAlignment="1">
      <alignment vertical="justify" wrapText="1"/>
    </xf>
    <xf numFmtId="0" fontId="5" fillId="0" borderId="1" xfId="0" applyFont="1" applyBorder="1" applyAlignment="1">
      <alignment horizontal="right" vertical="justify" wrapText="1"/>
    </xf>
    <xf numFmtId="2" fontId="5" fillId="0" borderId="9" xfId="0" applyNumberFormat="1" applyFont="1" applyBorder="1" applyAlignment="1">
      <alignment horizontal="right" vertical="justify" wrapText="1"/>
    </xf>
    <xf numFmtId="0" fontId="4" fillId="0" borderId="9" xfId="0" applyFont="1" applyBorder="1" applyAlignment="1">
      <alignment vertical="justify" wrapText="1"/>
    </xf>
    <xf numFmtId="2" fontId="4" fillId="0" borderId="9" xfId="0" applyNumberFormat="1" applyFont="1" applyBorder="1" applyAlignment="1">
      <alignment horizontal="right" vertical="justify" wrapText="1"/>
    </xf>
    <xf numFmtId="0" fontId="4" fillId="0" borderId="1" xfId="0" applyNumberFormat="1" applyFont="1" applyBorder="1" applyAlignment="1">
      <alignment vertical="justify" wrapText="1"/>
    </xf>
    <xf numFmtId="2" fontId="4" fillId="0" borderId="0" xfId="0" applyNumberFormat="1" applyFont="1" applyBorder="1" applyAlignment="1">
      <alignment horizontal="right" vertical="justify" wrapText="1"/>
    </xf>
    <xf numFmtId="2" fontId="5" fillId="0" borderId="0" xfId="0" applyNumberFormat="1" applyFont="1" applyBorder="1" applyAlignment="1">
      <alignment horizontal="right" vertical="justify" wrapText="1"/>
    </xf>
    <xf numFmtId="0" fontId="5" fillId="0" borderId="0" xfId="0" applyFont="1" applyBorder="1" applyAlignment="1">
      <alignment horizontal="right" vertical="justify" wrapText="1"/>
    </xf>
    <xf numFmtId="0" fontId="4" fillId="0" borderId="0" xfId="0" applyFont="1" applyBorder="1" applyAlignment="1">
      <alignment horizontal="right" vertical="justify" wrapText="1"/>
    </xf>
    <xf numFmtId="0" fontId="4" fillId="2" borderId="1" xfId="0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vertical="top"/>
    </xf>
    <xf numFmtId="2" fontId="6" fillId="2" borderId="1" xfId="0" applyNumberFormat="1" applyFont="1" applyFill="1" applyBorder="1" applyAlignment="1">
      <alignment vertical="top" wrapText="1"/>
    </xf>
    <xf numFmtId="0" fontId="3" fillId="0" borderId="8" xfId="0" applyNumberFormat="1" applyFont="1" applyBorder="1" applyAlignment="1">
      <alignment horizontal="center" vertical="justify" wrapText="1"/>
    </xf>
    <xf numFmtId="0" fontId="3" fillId="0" borderId="8" xfId="0" applyFont="1" applyBorder="1" applyAlignment="1">
      <alignment horizontal="right" vertical="justify" wrapText="1"/>
    </xf>
    <xf numFmtId="0" fontId="4" fillId="0" borderId="0" xfId="0" applyNumberFormat="1" applyFont="1" applyBorder="1" applyAlignment="1">
      <alignment vertical="justify" wrapText="1"/>
    </xf>
    <xf numFmtId="0" fontId="0" fillId="0" borderId="6" xfId="0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justify"/>
    </xf>
    <xf numFmtId="0" fontId="5" fillId="0" borderId="0" xfId="0" applyFont="1" applyAlignment="1">
      <alignment horizontal="center" vertical="justify" wrapText="1"/>
    </xf>
    <xf numFmtId="0" fontId="5" fillId="0" borderId="0" xfId="0" applyNumberFormat="1" applyFont="1" applyBorder="1" applyAlignment="1">
      <alignment horizontal="left" vertical="justify" wrapText="1"/>
    </xf>
    <xf numFmtId="2" fontId="5" fillId="0" borderId="0" xfId="0" applyNumberFormat="1" applyFont="1" applyBorder="1" applyAlignment="1">
      <alignment horizontal="center" vertical="justify" wrapText="1"/>
    </xf>
    <xf numFmtId="0" fontId="5" fillId="0" borderId="7" xfId="0" applyFont="1" applyBorder="1" applyAlignment="1">
      <alignment horizontal="center" vertical="justify" wrapText="1"/>
    </xf>
    <xf numFmtId="0" fontId="5" fillId="0" borderId="8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justify" wrapText="1"/>
    </xf>
    <xf numFmtId="0" fontId="5" fillId="0" borderId="5" xfId="0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 vertical="justify" wrapText="1"/>
    </xf>
    <xf numFmtId="0" fontId="5" fillId="0" borderId="11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vertical="justify" wrapText="1"/>
    </xf>
    <xf numFmtId="0" fontId="5" fillId="0" borderId="12" xfId="0" applyFont="1" applyBorder="1" applyAlignment="1">
      <alignment horizontal="center" vertical="justify" wrapText="1"/>
    </xf>
    <xf numFmtId="0" fontId="5" fillId="0" borderId="1" xfId="0" applyFont="1" applyBorder="1" applyAlignment="1">
      <alignment horizontal="center" vertical="justify" wrapText="1"/>
    </xf>
    <xf numFmtId="0" fontId="5" fillId="0" borderId="3" xfId="0" applyNumberFormat="1" applyFont="1" applyBorder="1" applyAlignment="1">
      <alignment horizontal="center" vertical="justify" wrapText="1"/>
    </xf>
    <xf numFmtId="0" fontId="5" fillId="0" borderId="4" xfId="0" applyNumberFormat="1" applyFont="1" applyBorder="1" applyAlignment="1">
      <alignment horizontal="center" vertical="justify" wrapText="1"/>
    </xf>
    <xf numFmtId="0" fontId="5" fillId="0" borderId="5" xfId="0" applyNumberFormat="1" applyFont="1" applyBorder="1" applyAlignment="1">
      <alignment horizontal="center" vertical="justify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BreakPreview" workbookViewId="0">
      <selection activeCell="A6" sqref="A6:G6"/>
    </sheetView>
  </sheetViews>
  <sheetFormatPr defaultRowHeight="15.95" customHeight="1" x14ac:dyDescent="0.2"/>
  <cols>
    <col min="1" max="1" width="7.42578125" style="1" customWidth="1"/>
    <col min="2" max="2" width="16.5703125" style="1" customWidth="1"/>
    <col min="3" max="3" width="52.5703125" style="1" customWidth="1"/>
    <col min="4" max="4" width="10.28515625" style="1" customWidth="1"/>
    <col min="5" max="5" width="15.140625" style="1" customWidth="1"/>
    <col min="6" max="6" width="17.42578125" style="1" customWidth="1"/>
    <col min="7" max="7" width="15" style="1" customWidth="1"/>
    <col min="10" max="10" width="9.5703125" bestFit="1" customWidth="1"/>
  </cols>
  <sheetData>
    <row r="1" spans="1:10" ht="18.600000000000001" customHeight="1" x14ac:dyDescent="0.3">
      <c r="E1" s="86" t="s">
        <v>4</v>
      </c>
      <c r="F1" s="86"/>
      <c r="G1" s="86"/>
    </row>
    <row r="2" spans="1:10" ht="19.5" customHeight="1" x14ac:dyDescent="0.2">
      <c r="E2" s="87" t="s">
        <v>82</v>
      </c>
      <c r="F2" s="87"/>
      <c r="G2" s="87"/>
    </row>
    <row r="3" spans="1:10" ht="19.899999999999999" customHeight="1" x14ac:dyDescent="0.3">
      <c r="E3" s="86" t="s">
        <v>83</v>
      </c>
      <c r="F3" s="86"/>
      <c r="G3" s="86"/>
    </row>
    <row r="4" spans="1:10" ht="19.149999999999999" customHeight="1" x14ac:dyDescent="0.3">
      <c r="E4" s="86" t="s">
        <v>91</v>
      </c>
      <c r="F4" s="86"/>
      <c r="G4" s="86"/>
    </row>
    <row r="5" spans="1:10" ht="15.95" customHeight="1" x14ac:dyDescent="0.25">
      <c r="E5" s="3"/>
      <c r="F5" s="3"/>
      <c r="G5" s="3"/>
    </row>
    <row r="6" spans="1:10" ht="61.9" customHeight="1" x14ac:dyDescent="0.2">
      <c r="A6" s="88" t="s">
        <v>77</v>
      </c>
      <c r="B6" s="88"/>
      <c r="C6" s="88"/>
      <c r="D6" s="88"/>
      <c r="E6" s="88"/>
      <c r="F6" s="88"/>
      <c r="G6" s="88"/>
    </row>
    <row r="7" spans="1:10" ht="15.95" customHeight="1" x14ac:dyDescent="0.2">
      <c r="E7" s="85"/>
      <c r="F7" s="85"/>
      <c r="G7" s="85"/>
    </row>
    <row r="8" spans="1:10" ht="57.6" customHeight="1" x14ac:dyDescent="0.2">
      <c r="A8" s="20" t="s">
        <v>0</v>
      </c>
      <c r="B8" s="20" t="s">
        <v>1</v>
      </c>
      <c r="C8" s="20" t="s">
        <v>2</v>
      </c>
      <c r="D8" s="20" t="s">
        <v>3</v>
      </c>
      <c r="E8" s="20" t="s">
        <v>89</v>
      </c>
      <c r="F8" s="20" t="s">
        <v>88</v>
      </c>
      <c r="G8" s="20" t="s">
        <v>90</v>
      </c>
    </row>
    <row r="9" spans="1:10" ht="15.95" customHeight="1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</row>
    <row r="10" spans="1:10" ht="18.75" customHeight="1" x14ac:dyDescent="0.2">
      <c r="A10" s="91" t="s">
        <v>17</v>
      </c>
      <c r="B10" s="92"/>
      <c r="C10" s="92"/>
      <c r="D10" s="93"/>
      <c r="E10" s="92"/>
      <c r="F10" s="93"/>
      <c r="G10" s="94"/>
    </row>
    <row r="11" spans="1:10" ht="22.15" customHeight="1" x14ac:dyDescent="0.3">
      <c r="A11" s="26">
        <v>1</v>
      </c>
      <c r="B11" s="24">
        <v>101460030</v>
      </c>
      <c r="C11" s="25" t="s">
        <v>5</v>
      </c>
      <c r="D11" s="45">
        <v>1</v>
      </c>
      <c r="E11" s="27">
        <v>4250</v>
      </c>
      <c r="F11" s="28">
        <v>3151.96</v>
      </c>
      <c r="G11" s="46">
        <f t="shared" ref="G11:G34" si="0">E11-F11</f>
        <v>1098.04</v>
      </c>
      <c r="J11" s="42"/>
    </row>
    <row r="12" spans="1:10" ht="40.9" customHeight="1" x14ac:dyDescent="0.3">
      <c r="A12" s="26">
        <v>2</v>
      </c>
      <c r="B12" s="24">
        <v>101460145</v>
      </c>
      <c r="C12" s="25" t="s">
        <v>6</v>
      </c>
      <c r="D12" s="45">
        <v>1</v>
      </c>
      <c r="E12" s="80">
        <v>16361.99</v>
      </c>
      <c r="F12" s="28">
        <v>3545.1</v>
      </c>
      <c r="G12" s="46">
        <f t="shared" si="0"/>
        <v>12816.89</v>
      </c>
      <c r="J12" s="42"/>
    </row>
    <row r="13" spans="1:10" ht="45" customHeight="1" x14ac:dyDescent="0.3">
      <c r="A13" s="26">
        <v>3</v>
      </c>
      <c r="B13" s="24">
        <v>101461070</v>
      </c>
      <c r="C13" s="25" t="s">
        <v>7</v>
      </c>
      <c r="D13" s="45">
        <v>1</v>
      </c>
      <c r="E13" s="80">
        <v>21600</v>
      </c>
      <c r="F13" s="28">
        <v>4860</v>
      </c>
      <c r="G13" s="46">
        <f t="shared" si="0"/>
        <v>16740</v>
      </c>
      <c r="J13" s="42"/>
    </row>
    <row r="14" spans="1:10" ht="23.45" customHeight="1" x14ac:dyDescent="0.3">
      <c r="A14" s="26">
        <v>4</v>
      </c>
      <c r="B14" s="47">
        <v>101460033</v>
      </c>
      <c r="C14" s="25" t="s">
        <v>5</v>
      </c>
      <c r="D14" s="45">
        <v>1</v>
      </c>
      <c r="E14" s="27">
        <v>4250</v>
      </c>
      <c r="F14" s="28">
        <v>3151.96</v>
      </c>
      <c r="G14" s="46">
        <f t="shared" si="0"/>
        <v>1098.04</v>
      </c>
    </row>
    <row r="15" spans="1:10" ht="22.9" customHeight="1" x14ac:dyDescent="0.3">
      <c r="A15" s="26">
        <v>5</v>
      </c>
      <c r="B15" s="24">
        <v>101460016</v>
      </c>
      <c r="C15" s="25" t="s">
        <v>8</v>
      </c>
      <c r="D15" s="45">
        <v>1</v>
      </c>
      <c r="E15" s="27">
        <v>3950</v>
      </c>
      <c r="F15" s="28">
        <v>3620.96</v>
      </c>
      <c r="G15" s="46">
        <f t="shared" si="0"/>
        <v>329.03999999999996</v>
      </c>
    </row>
    <row r="16" spans="1:10" ht="43.15" customHeight="1" x14ac:dyDescent="0.3">
      <c r="A16" s="26">
        <v>6</v>
      </c>
      <c r="B16" s="24">
        <v>101460155</v>
      </c>
      <c r="C16" s="25" t="s">
        <v>9</v>
      </c>
      <c r="D16" s="45">
        <v>1</v>
      </c>
      <c r="E16" s="80">
        <v>20445</v>
      </c>
      <c r="F16" s="28">
        <v>3237.22</v>
      </c>
      <c r="G16" s="46">
        <f t="shared" si="0"/>
        <v>17207.78</v>
      </c>
    </row>
    <row r="17" spans="1:7" ht="39" customHeight="1" x14ac:dyDescent="0.3">
      <c r="A17" s="26">
        <v>7</v>
      </c>
      <c r="B17" s="24">
        <v>101460156</v>
      </c>
      <c r="C17" s="25" t="s">
        <v>9</v>
      </c>
      <c r="D17" s="45">
        <v>1</v>
      </c>
      <c r="E17" s="80">
        <v>20445</v>
      </c>
      <c r="F17" s="28">
        <v>3237.22</v>
      </c>
      <c r="G17" s="46">
        <f t="shared" si="0"/>
        <v>17207.78</v>
      </c>
    </row>
    <row r="18" spans="1:7" ht="39.6" customHeight="1" x14ac:dyDescent="0.3">
      <c r="A18" s="26">
        <v>8</v>
      </c>
      <c r="B18" s="47">
        <v>101460157</v>
      </c>
      <c r="C18" s="25" t="s">
        <v>9</v>
      </c>
      <c r="D18" s="45">
        <v>1</v>
      </c>
      <c r="E18" s="81">
        <v>20605</v>
      </c>
      <c r="F18" s="28">
        <v>3262.49</v>
      </c>
      <c r="G18" s="46">
        <f t="shared" si="0"/>
        <v>17342.510000000002</v>
      </c>
    </row>
    <row r="19" spans="1:7" ht="40.15" customHeight="1" x14ac:dyDescent="0.3">
      <c r="A19" s="26">
        <v>9</v>
      </c>
      <c r="B19" s="24">
        <v>101460152</v>
      </c>
      <c r="C19" s="25" t="s">
        <v>9</v>
      </c>
      <c r="D19" s="45">
        <v>1</v>
      </c>
      <c r="E19" s="80">
        <v>20445</v>
      </c>
      <c r="F19" s="28">
        <v>3237.22</v>
      </c>
      <c r="G19" s="46">
        <f t="shared" si="0"/>
        <v>17207.78</v>
      </c>
    </row>
    <row r="20" spans="1:7" ht="21" customHeight="1" x14ac:dyDescent="0.3">
      <c r="A20" s="26">
        <v>10</v>
      </c>
      <c r="B20" s="24">
        <v>101460050</v>
      </c>
      <c r="C20" s="49" t="s">
        <v>10</v>
      </c>
      <c r="D20" s="45">
        <v>1</v>
      </c>
      <c r="E20" s="27">
        <v>4917</v>
      </c>
      <c r="F20" s="28">
        <v>3196.34</v>
      </c>
      <c r="G20" s="46">
        <f t="shared" si="0"/>
        <v>1720.6599999999999</v>
      </c>
    </row>
    <row r="21" spans="1:7" ht="19.899999999999999" customHeight="1" x14ac:dyDescent="0.3">
      <c r="A21" s="26">
        <v>11</v>
      </c>
      <c r="B21" s="24">
        <v>101460040</v>
      </c>
      <c r="C21" s="49" t="s">
        <v>11</v>
      </c>
      <c r="D21" s="45">
        <v>1</v>
      </c>
      <c r="E21" s="27">
        <v>4917</v>
      </c>
      <c r="F21" s="28">
        <v>3196.34</v>
      </c>
      <c r="G21" s="46">
        <f t="shared" si="0"/>
        <v>1720.6599999999999</v>
      </c>
    </row>
    <row r="22" spans="1:7" ht="19.899999999999999" customHeight="1" x14ac:dyDescent="0.3">
      <c r="A22" s="26">
        <v>12</v>
      </c>
      <c r="B22" s="24">
        <v>101460053</v>
      </c>
      <c r="C22" s="25" t="s">
        <v>11</v>
      </c>
      <c r="D22" s="45">
        <v>1</v>
      </c>
      <c r="E22" s="27">
        <v>4917</v>
      </c>
      <c r="F22" s="28">
        <v>3196.34</v>
      </c>
      <c r="G22" s="46">
        <f t="shared" si="0"/>
        <v>1720.6599999999999</v>
      </c>
    </row>
    <row r="23" spans="1:7" ht="19.149999999999999" customHeight="1" x14ac:dyDescent="0.3">
      <c r="A23" s="26">
        <v>13</v>
      </c>
      <c r="B23" s="47">
        <v>101460064</v>
      </c>
      <c r="C23" s="49" t="s">
        <v>11</v>
      </c>
      <c r="D23" s="45">
        <v>1</v>
      </c>
      <c r="E23" s="27">
        <v>4917</v>
      </c>
      <c r="F23" s="28">
        <v>3196.34</v>
      </c>
      <c r="G23" s="46">
        <f t="shared" si="0"/>
        <v>1720.6599999999999</v>
      </c>
    </row>
    <row r="24" spans="1:7" ht="42.6" customHeight="1" x14ac:dyDescent="0.2">
      <c r="A24" s="50">
        <v>14</v>
      </c>
      <c r="B24" s="51">
        <v>101460141</v>
      </c>
      <c r="C24" s="52" t="s">
        <v>16</v>
      </c>
      <c r="D24" s="33">
        <v>1</v>
      </c>
      <c r="E24" s="80">
        <v>7826.0050000000001</v>
      </c>
      <c r="F24" s="28">
        <v>1695.72</v>
      </c>
      <c r="G24" s="46">
        <f t="shared" si="0"/>
        <v>6130.2849999999999</v>
      </c>
    </row>
    <row r="25" spans="1:7" ht="39.6" customHeight="1" x14ac:dyDescent="0.3">
      <c r="A25" s="33">
        <v>15</v>
      </c>
      <c r="B25" s="24">
        <v>101460149</v>
      </c>
      <c r="C25" s="25" t="s">
        <v>12</v>
      </c>
      <c r="D25" s="45">
        <v>1</v>
      </c>
      <c r="E25" s="80">
        <v>6581</v>
      </c>
      <c r="F25" s="28">
        <v>1041.96</v>
      </c>
      <c r="G25" s="46">
        <f t="shared" si="0"/>
        <v>5539.04</v>
      </c>
    </row>
    <row r="26" spans="1:7" ht="39" customHeight="1" x14ac:dyDescent="0.3">
      <c r="A26" s="33">
        <v>16</v>
      </c>
      <c r="B26" s="24">
        <v>101460148</v>
      </c>
      <c r="C26" s="25" t="s">
        <v>12</v>
      </c>
      <c r="D26" s="45">
        <v>1</v>
      </c>
      <c r="E26" s="80">
        <v>6581</v>
      </c>
      <c r="F26" s="28">
        <v>1041.96</v>
      </c>
      <c r="G26" s="46">
        <f t="shared" si="0"/>
        <v>5539.04</v>
      </c>
    </row>
    <row r="27" spans="1:7" ht="38.450000000000003" customHeight="1" x14ac:dyDescent="0.3">
      <c r="A27" s="33">
        <v>17</v>
      </c>
      <c r="B27" s="24">
        <v>101460140</v>
      </c>
      <c r="C27" s="25" t="s">
        <v>13</v>
      </c>
      <c r="D27" s="45">
        <v>1</v>
      </c>
      <c r="E27" s="80">
        <v>18234</v>
      </c>
      <c r="F27" s="28">
        <v>4406.55</v>
      </c>
      <c r="G27" s="46">
        <f t="shared" si="0"/>
        <v>13827.45</v>
      </c>
    </row>
    <row r="28" spans="1:7" ht="23.45" customHeight="1" x14ac:dyDescent="0.3">
      <c r="A28" s="33">
        <v>18</v>
      </c>
      <c r="B28" s="24">
        <v>101460158</v>
      </c>
      <c r="C28" s="25" t="s">
        <v>14</v>
      </c>
      <c r="D28" s="45">
        <v>1</v>
      </c>
      <c r="E28" s="27">
        <v>21230</v>
      </c>
      <c r="F28" s="28">
        <v>353.84</v>
      </c>
      <c r="G28" s="46">
        <f t="shared" si="0"/>
        <v>20876.16</v>
      </c>
    </row>
    <row r="29" spans="1:7" ht="23.45" customHeight="1" x14ac:dyDescent="0.3">
      <c r="A29" s="33">
        <v>19</v>
      </c>
      <c r="B29" s="24">
        <v>101460159</v>
      </c>
      <c r="C29" s="25" t="s">
        <v>84</v>
      </c>
      <c r="D29" s="45">
        <v>1</v>
      </c>
      <c r="E29" s="27">
        <v>18770</v>
      </c>
      <c r="F29" s="28">
        <v>312.83999999999997</v>
      </c>
      <c r="G29" s="46">
        <f t="shared" si="0"/>
        <v>18457.16</v>
      </c>
    </row>
    <row r="30" spans="1:7" ht="40.15" customHeight="1" x14ac:dyDescent="0.3">
      <c r="A30" s="33">
        <v>20</v>
      </c>
      <c r="B30" s="79">
        <v>101480029</v>
      </c>
      <c r="C30" s="25" t="s">
        <v>15</v>
      </c>
      <c r="D30" s="45">
        <v>1</v>
      </c>
      <c r="E30" s="80">
        <v>19650</v>
      </c>
      <c r="F30" s="28">
        <v>19650</v>
      </c>
      <c r="G30" s="46">
        <f t="shared" si="0"/>
        <v>0</v>
      </c>
    </row>
    <row r="31" spans="1:7" ht="25.15" customHeight="1" x14ac:dyDescent="0.2">
      <c r="A31" s="26">
        <v>21</v>
      </c>
      <c r="B31" s="53">
        <v>101480034</v>
      </c>
      <c r="C31" s="50" t="s">
        <v>63</v>
      </c>
      <c r="D31" s="26">
        <v>1</v>
      </c>
      <c r="E31" s="54">
        <v>8943</v>
      </c>
      <c r="F31" s="46">
        <v>1490.4</v>
      </c>
      <c r="G31" s="46">
        <f t="shared" si="0"/>
        <v>7452.6</v>
      </c>
    </row>
    <row r="32" spans="1:7" ht="21" customHeight="1" x14ac:dyDescent="0.3">
      <c r="A32" s="26">
        <v>22</v>
      </c>
      <c r="B32" s="53">
        <v>101460071</v>
      </c>
      <c r="C32" s="25" t="s">
        <v>11</v>
      </c>
      <c r="D32" s="26">
        <v>1</v>
      </c>
      <c r="E32" s="54">
        <v>4917</v>
      </c>
      <c r="F32" s="46">
        <v>3196.34</v>
      </c>
      <c r="G32" s="46">
        <f t="shared" si="0"/>
        <v>1720.6599999999999</v>
      </c>
    </row>
    <row r="33" spans="1:10" ht="21" customHeight="1" x14ac:dyDescent="0.3">
      <c r="A33" s="26">
        <v>23</v>
      </c>
      <c r="B33" s="53">
        <v>101480008</v>
      </c>
      <c r="C33" s="25" t="s">
        <v>71</v>
      </c>
      <c r="D33" s="26">
        <v>1</v>
      </c>
      <c r="E33" s="54">
        <v>2331</v>
      </c>
      <c r="F33" s="46">
        <v>2331</v>
      </c>
      <c r="G33" s="46">
        <f t="shared" si="0"/>
        <v>0</v>
      </c>
    </row>
    <row r="34" spans="1:10" ht="21.6" customHeight="1" x14ac:dyDescent="0.3">
      <c r="A34" s="26">
        <v>24</v>
      </c>
      <c r="B34" s="24">
        <v>101480006</v>
      </c>
      <c r="C34" s="25" t="s">
        <v>60</v>
      </c>
      <c r="D34" s="26">
        <v>1</v>
      </c>
      <c r="E34" s="27">
        <v>3310</v>
      </c>
      <c r="F34" s="28">
        <v>1929.46</v>
      </c>
      <c r="G34" s="46">
        <f t="shared" si="0"/>
        <v>1380.54</v>
      </c>
    </row>
    <row r="35" spans="1:10" ht="9.6" customHeight="1" x14ac:dyDescent="0.2">
      <c r="A35" s="21"/>
      <c r="B35" s="55"/>
      <c r="C35" s="55"/>
      <c r="D35" s="55"/>
      <c r="E35" s="55"/>
      <c r="F35" s="55"/>
      <c r="G35" s="23"/>
    </row>
    <row r="36" spans="1:10" ht="22.15" customHeight="1" x14ac:dyDescent="0.2">
      <c r="A36" s="95" t="s">
        <v>18</v>
      </c>
      <c r="B36" s="93"/>
      <c r="C36" s="94"/>
      <c r="D36" s="31">
        <v>24</v>
      </c>
      <c r="E36" s="32">
        <f>SUM(E11:E35)</f>
        <v>270392.995</v>
      </c>
      <c r="F36" s="32">
        <f>SUM(F11:F35)</f>
        <v>81539.559999999983</v>
      </c>
      <c r="G36" s="32">
        <f>SUM(G11:G35)</f>
        <v>188853.43500000006</v>
      </c>
    </row>
    <row r="37" spans="1:10" ht="15.95" customHeight="1" x14ac:dyDescent="0.2">
      <c r="A37" s="44"/>
      <c r="B37" s="43"/>
      <c r="C37" s="43"/>
      <c r="D37" s="6"/>
      <c r="E37" s="7"/>
      <c r="F37" s="7"/>
      <c r="G37" s="8"/>
    </row>
    <row r="38" spans="1:10" ht="20.45" customHeight="1" x14ac:dyDescent="0.2">
      <c r="A38" s="95" t="s">
        <v>19</v>
      </c>
      <c r="B38" s="92"/>
      <c r="C38" s="92"/>
      <c r="D38" s="93"/>
      <c r="E38" s="93"/>
      <c r="F38" s="93"/>
      <c r="G38" s="94"/>
    </row>
    <row r="39" spans="1:10" ht="25.15" customHeight="1" x14ac:dyDescent="0.3">
      <c r="A39" s="21">
        <v>25</v>
      </c>
      <c r="B39" s="56">
        <v>101630002</v>
      </c>
      <c r="C39" s="34" t="s">
        <v>20</v>
      </c>
      <c r="D39" s="30">
        <v>1</v>
      </c>
      <c r="E39" s="29">
        <v>3350</v>
      </c>
      <c r="F39" s="29">
        <v>3350</v>
      </c>
      <c r="G39" s="23">
        <f>E39-F39</f>
        <v>0</v>
      </c>
    </row>
    <row r="40" spans="1:10" ht="25.15" customHeight="1" x14ac:dyDescent="0.3">
      <c r="A40" s="21">
        <v>26</v>
      </c>
      <c r="B40" s="56">
        <v>101630004</v>
      </c>
      <c r="C40" s="34" t="s">
        <v>20</v>
      </c>
      <c r="D40" s="30">
        <v>1</v>
      </c>
      <c r="E40" s="29">
        <v>6450</v>
      </c>
      <c r="F40" s="29">
        <v>6450</v>
      </c>
      <c r="G40" s="23">
        <f>E40-F40</f>
        <v>0</v>
      </c>
    </row>
    <row r="41" spans="1:10" ht="25.15" customHeight="1" x14ac:dyDescent="0.2">
      <c r="A41" s="96" t="s">
        <v>21</v>
      </c>
      <c r="B41" s="97"/>
      <c r="C41" s="98"/>
      <c r="D41" s="57">
        <v>2</v>
      </c>
      <c r="E41" s="36">
        <f>SUM(E39:E40)</f>
        <v>9800</v>
      </c>
      <c r="F41" s="36">
        <f>SUM(F39:F40)</f>
        <v>9800</v>
      </c>
      <c r="G41" s="36">
        <f>SUM(G39:G40)</f>
        <v>0</v>
      </c>
    </row>
    <row r="42" spans="1:10" ht="21" customHeight="1" x14ac:dyDescent="0.2">
      <c r="A42" s="19"/>
      <c r="B42" s="19"/>
      <c r="C42" s="19"/>
      <c r="D42" s="5"/>
      <c r="E42" s="12"/>
      <c r="F42" s="12"/>
      <c r="G42" s="12"/>
    </row>
    <row r="43" spans="1:10" ht="21.6" customHeight="1" x14ac:dyDescent="0.2">
      <c r="A43" s="95" t="s">
        <v>50</v>
      </c>
      <c r="B43" s="92"/>
      <c r="C43" s="92"/>
      <c r="D43" s="93"/>
      <c r="E43" s="92"/>
      <c r="F43" s="93"/>
      <c r="G43" s="94"/>
    </row>
    <row r="44" spans="1:10" ht="21.6" customHeight="1" x14ac:dyDescent="0.3">
      <c r="A44" s="33">
        <v>27</v>
      </c>
      <c r="B44" s="47">
        <v>111300256</v>
      </c>
      <c r="C44" s="49" t="s">
        <v>22</v>
      </c>
      <c r="D44" s="58">
        <v>1</v>
      </c>
      <c r="E44" s="48">
        <v>999</v>
      </c>
      <c r="F44" s="59">
        <f>E44/2</f>
        <v>499.5</v>
      </c>
      <c r="G44" s="60">
        <f>E44-F44</f>
        <v>499.5</v>
      </c>
    </row>
    <row r="45" spans="1:10" ht="21.6" customHeight="1" x14ac:dyDescent="0.3">
      <c r="A45" s="33">
        <f>A44+1</f>
        <v>28</v>
      </c>
      <c r="B45" s="24">
        <v>111300190</v>
      </c>
      <c r="C45" s="49" t="s">
        <v>23</v>
      </c>
      <c r="D45" s="58">
        <v>1</v>
      </c>
      <c r="E45" s="27">
        <v>890</v>
      </c>
      <c r="F45" s="59">
        <f t="shared" ref="F45:F94" si="1">E45/2</f>
        <v>445</v>
      </c>
      <c r="G45" s="60">
        <f t="shared" ref="G45:G94" si="2">E45-F45</f>
        <v>445</v>
      </c>
      <c r="J45" s="42"/>
    </row>
    <row r="46" spans="1:10" ht="21.6" customHeight="1" x14ac:dyDescent="0.3">
      <c r="A46" s="33">
        <f t="shared" ref="A46:A94" si="3">A45+1</f>
        <v>29</v>
      </c>
      <c r="B46" s="24">
        <v>111300247</v>
      </c>
      <c r="C46" s="49" t="s">
        <v>24</v>
      </c>
      <c r="D46" s="58">
        <v>1</v>
      </c>
      <c r="E46" s="27">
        <v>988</v>
      </c>
      <c r="F46" s="59">
        <f t="shared" si="1"/>
        <v>494</v>
      </c>
      <c r="G46" s="60">
        <f t="shared" si="2"/>
        <v>494</v>
      </c>
      <c r="J46" s="42"/>
    </row>
    <row r="47" spans="1:10" ht="21.6" customHeight="1" x14ac:dyDescent="0.3">
      <c r="A47" s="33">
        <f t="shared" si="3"/>
        <v>30</v>
      </c>
      <c r="B47" s="24">
        <v>111300189</v>
      </c>
      <c r="C47" s="49" t="s">
        <v>23</v>
      </c>
      <c r="D47" s="58">
        <v>1</v>
      </c>
      <c r="E47" s="27">
        <v>890</v>
      </c>
      <c r="F47" s="59">
        <f t="shared" si="1"/>
        <v>445</v>
      </c>
      <c r="G47" s="60">
        <f t="shared" si="2"/>
        <v>445</v>
      </c>
      <c r="J47" s="42"/>
    </row>
    <row r="48" spans="1:10" ht="21.6" customHeight="1" x14ac:dyDescent="0.3">
      <c r="A48" s="33">
        <f t="shared" si="3"/>
        <v>31</v>
      </c>
      <c r="B48" s="24">
        <v>111300056</v>
      </c>
      <c r="C48" s="49" t="s">
        <v>62</v>
      </c>
      <c r="D48" s="58">
        <v>12</v>
      </c>
      <c r="E48" s="27">
        <v>444</v>
      </c>
      <c r="F48" s="59">
        <f t="shared" si="1"/>
        <v>222</v>
      </c>
      <c r="G48" s="60">
        <f t="shared" si="2"/>
        <v>222</v>
      </c>
    </row>
    <row r="49" spans="1:7" ht="21.6" customHeight="1" x14ac:dyDescent="0.3">
      <c r="A49" s="33">
        <f t="shared" si="3"/>
        <v>32</v>
      </c>
      <c r="B49" s="24">
        <v>111300197</v>
      </c>
      <c r="C49" s="49" t="s">
        <v>25</v>
      </c>
      <c r="D49" s="58">
        <v>1</v>
      </c>
      <c r="E49" s="61">
        <v>131.58000000000001</v>
      </c>
      <c r="F49" s="59">
        <f t="shared" si="1"/>
        <v>65.790000000000006</v>
      </c>
      <c r="G49" s="60">
        <f t="shared" si="2"/>
        <v>65.790000000000006</v>
      </c>
    </row>
    <row r="50" spans="1:7" ht="21.6" customHeight="1" x14ac:dyDescent="0.3">
      <c r="A50" s="33">
        <f t="shared" si="3"/>
        <v>33</v>
      </c>
      <c r="B50" s="24">
        <v>111300628</v>
      </c>
      <c r="C50" s="49" t="s">
        <v>26</v>
      </c>
      <c r="D50" s="58">
        <v>1</v>
      </c>
      <c r="E50" s="27">
        <v>700</v>
      </c>
      <c r="F50" s="59">
        <f t="shared" si="1"/>
        <v>350</v>
      </c>
      <c r="G50" s="60">
        <f t="shared" si="2"/>
        <v>350</v>
      </c>
    </row>
    <row r="51" spans="1:7" ht="21.6" customHeight="1" x14ac:dyDescent="0.3">
      <c r="A51" s="33">
        <f t="shared" si="3"/>
        <v>34</v>
      </c>
      <c r="B51" s="24">
        <v>111300626</v>
      </c>
      <c r="C51" s="49" t="s">
        <v>27</v>
      </c>
      <c r="D51" s="58">
        <v>1</v>
      </c>
      <c r="E51" s="27">
        <v>500</v>
      </c>
      <c r="F51" s="59">
        <f t="shared" si="1"/>
        <v>250</v>
      </c>
      <c r="G51" s="60">
        <f t="shared" si="2"/>
        <v>250</v>
      </c>
    </row>
    <row r="52" spans="1:7" ht="21.6" customHeight="1" x14ac:dyDescent="0.3">
      <c r="A52" s="33">
        <f t="shared" si="3"/>
        <v>35</v>
      </c>
      <c r="B52" s="24">
        <v>111300625</v>
      </c>
      <c r="C52" s="49" t="s">
        <v>27</v>
      </c>
      <c r="D52" s="58">
        <v>1</v>
      </c>
      <c r="E52" s="27">
        <v>500</v>
      </c>
      <c r="F52" s="59">
        <f t="shared" si="1"/>
        <v>250</v>
      </c>
      <c r="G52" s="60">
        <f t="shared" si="2"/>
        <v>250</v>
      </c>
    </row>
    <row r="53" spans="1:7" ht="21.6" customHeight="1" x14ac:dyDescent="0.3">
      <c r="A53" s="33">
        <f t="shared" si="3"/>
        <v>36</v>
      </c>
      <c r="B53" s="24">
        <v>111300629</v>
      </c>
      <c r="C53" s="49" t="s">
        <v>28</v>
      </c>
      <c r="D53" s="58">
        <v>1</v>
      </c>
      <c r="E53" s="27">
        <v>500</v>
      </c>
      <c r="F53" s="59">
        <f t="shared" si="1"/>
        <v>250</v>
      </c>
      <c r="G53" s="60">
        <f t="shared" si="2"/>
        <v>250</v>
      </c>
    </row>
    <row r="54" spans="1:7" ht="21.6" customHeight="1" x14ac:dyDescent="0.3">
      <c r="A54" s="33">
        <f t="shared" si="3"/>
        <v>37</v>
      </c>
      <c r="B54" s="24">
        <v>111300630</v>
      </c>
      <c r="C54" s="49" t="s">
        <v>28</v>
      </c>
      <c r="D54" s="58">
        <v>1</v>
      </c>
      <c r="E54" s="27">
        <v>500</v>
      </c>
      <c r="F54" s="59">
        <f t="shared" si="1"/>
        <v>250</v>
      </c>
      <c r="G54" s="60">
        <f t="shared" si="2"/>
        <v>250</v>
      </c>
    </row>
    <row r="55" spans="1:7" ht="21.6" customHeight="1" x14ac:dyDescent="0.3">
      <c r="A55" s="33">
        <f t="shared" si="3"/>
        <v>38</v>
      </c>
      <c r="B55" s="24">
        <v>111300134</v>
      </c>
      <c r="C55" s="49" t="s">
        <v>29</v>
      </c>
      <c r="D55" s="58">
        <v>1</v>
      </c>
      <c r="E55" s="27">
        <v>798</v>
      </c>
      <c r="F55" s="59">
        <f t="shared" si="1"/>
        <v>399</v>
      </c>
      <c r="G55" s="60">
        <f t="shared" si="2"/>
        <v>399</v>
      </c>
    </row>
    <row r="56" spans="1:7" ht="21.6" customHeight="1" x14ac:dyDescent="0.3">
      <c r="A56" s="33">
        <f t="shared" si="3"/>
        <v>39</v>
      </c>
      <c r="B56" s="24">
        <v>111300135</v>
      </c>
      <c r="C56" s="49" t="s">
        <v>30</v>
      </c>
      <c r="D56" s="58">
        <v>1</v>
      </c>
      <c r="E56" s="27">
        <v>637</v>
      </c>
      <c r="F56" s="59">
        <f t="shared" si="1"/>
        <v>318.5</v>
      </c>
      <c r="G56" s="60">
        <f t="shared" si="2"/>
        <v>318.5</v>
      </c>
    </row>
    <row r="57" spans="1:7" ht="21.6" customHeight="1" x14ac:dyDescent="0.3">
      <c r="A57" s="33">
        <f t="shared" si="3"/>
        <v>40</v>
      </c>
      <c r="B57" s="24">
        <v>111300623</v>
      </c>
      <c r="C57" s="49" t="s">
        <v>31</v>
      </c>
      <c r="D57" s="58">
        <v>1</v>
      </c>
      <c r="E57" s="27">
        <v>400</v>
      </c>
      <c r="F57" s="59">
        <f t="shared" si="1"/>
        <v>200</v>
      </c>
      <c r="G57" s="60">
        <f t="shared" si="2"/>
        <v>200</v>
      </c>
    </row>
    <row r="58" spans="1:7" ht="21.6" customHeight="1" x14ac:dyDescent="0.3">
      <c r="A58" s="33">
        <f t="shared" si="3"/>
        <v>41</v>
      </c>
      <c r="B58" s="24">
        <v>111300624</v>
      </c>
      <c r="C58" s="49" t="s">
        <v>31</v>
      </c>
      <c r="D58" s="58">
        <v>1</v>
      </c>
      <c r="E58" s="27">
        <v>400</v>
      </c>
      <c r="F58" s="59">
        <f t="shared" si="1"/>
        <v>200</v>
      </c>
      <c r="G58" s="60">
        <f t="shared" si="2"/>
        <v>200</v>
      </c>
    </row>
    <row r="59" spans="1:7" ht="21.6" customHeight="1" x14ac:dyDescent="0.3">
      <c r="A59" s="33">
        <f t="shared" si="3"/>
        <v>42</v>
      </c>
      <c r="B59" s="24">
        <v>111300041</v>
      </c>
      <c r="C59" s="49" t="s">
        <v>32</v>
      </c>
      <c r="D59" s="58">
        <v>1</v>
      </c>
      <c r="E59" s="61">
        <v>36.76</v>
      </c>
      <c r="F59" s="59">
        <f t="shared" si="1"/>
        <v>18.38</v>
      </c>
      <c r="G59" s="60">
        <f t="shared" si="2"/>
        <v>18.38</v>
      </c>
    </row>
    <row r="60" spans="1:7" ht="21.6" customHeight="1" x14ac:dyDescent="0.3">
      <c r="A60" s="33">
        <f t="shared" si="3"/>
        <v>43</v>
      </c>
      <c r="B60" s="24">
        <v>111300038</v>
      </c>
      <c r="C60" s="49" t="s">
        <v>32</v>
      </c>
      <c r="D60" s="58">
        <v>1</v>
      </c>
      <c r="E60" s="61">
        <v>36.76</v>
      </c>
      <c r="F60" s="59">
        <f t="shared" si="1"/>
        <v>18.38</v>
      </c>
      <c r="G60" s="60">
        <f t="shared" si="2"/>
        <v>18.38</v>
      </c>
    </row>
    <row r="61" spans="1:7" ht="21.6" customHeight="1" x14ac:dyDescent="0.3">
      <c r="A61" s="33">
        <f t="shared" si="3"/>
        <v>44</v>
      </c>
      <c r="B61" s="24">
        <v>111300129</v>
      </c>
      <c r="C61" s="49" t="s">
        <v>33</v>
      </c>
      <c r="D61" s="58">
        <v>1</v>
      </c>
      <c r="E61" s="27">
        <v>503.4</v>
      </c>
      <c r="F61" s="59">
        <f t="shared" si="1"/>
        <v>251.7</v>
      </c>
      <c r="G61" s="60">
        <f t="shared" si="2"/>
        <v>251.7</v>
      </c>
    </row>
    <row r="62" spans="1:7" ht="21.6" customHeight="1" x14ac:dyDescent="0.3">
      <c r="A62" s="33">
        <f t="shared" si="3"/>
        <v>45</v>
      </c>
      <c r="B62" s="24">
        <v>111300130</v>
      </c>
      <c r="C62" s="49" t="s">
        <v>33</v>
      </c>
      <c r="D62" s="58">
        <v>1</v>
      </c>
      <c r="E62" s="27">
        <v>503.4</v>
      </c>
      <c r="F62" s="59">
        <f t="shared" si="1"/>
        <v>251.7</v>
      </c>
      <c r="G62" s="60">
        <f t="shared" si="2"/>
        <v>251.7</v>
      </c>
    </row>
    <row r="63" spans="1:7" ht="21.6" customHeight="1" x14ac:dyDescent="0.3">
      <c r="A63" s="33">
        <f t="shared" si="3"/>
        <v>46</v>
      </c>
      <c r="B63" s="24">
        <v>111300131</v>
      </c>
      <c r="C63" s="49" t="s">
        <v>33</v>
      </c>
      <c r="D63" s="58">
        <v>1</v>
      </c>
      <c r="E63" s="27">
        <v>503.4</v>
      </c>
      <c r="F63" s="59">
        <f t="shared" si="1"/>
        <v>251.7</v>
      </c>
      <c r="G63" s="60">
        <f t="shared" si="2"/>
        <v>251.7</v>
      </c>
    </row>
    <row r="64" spans="1:7" ht="21.6" customHeight="1" x14ac:dyDescent="0.3">
      <c r="A64" s="33">
        <f t="shared" si="3"/>
        <v>47</v>
      </c>
      <c r="B64" s="24">
        <v>111300132</v>
      </c>
      <c r="C64" s="49" t="s">
        <v>33</v>
      </c>
      <c r="D64" s="58">
        <v>1</v>
      </c>
      <c r="E64" s="27">
        <v>503.4</v>
      </c>
      <c r="F64" s="59">
        <f t="shared" si="1"/>
        <v>251.7</v>
      </c>
      <c r="G64" s="60">
        <f t="shared" si="2"/>
        <v>251.7</v>
      </c>
    </row>
    <row r="65" spans="1:9" ht="21.6" customHeight="1" x14ac:dyDescent="0.3">
      <c r="A65" s="33">
        <f t="shared" si="3"/>
        <v>48</v>
      </c>
      <c r="B65" s="47">
        <v>111300622</v>
      </c>
      <c r="C65" s="49" t="s">
        <v>34</v>
      </c>
      <c r="D65" s="58">
        <v>1</v>
      </c>
      <c r="E65" s="27">
        <v>500</v>
      </c>
      <c r="F65" s="59">
        <f t="shared" si="1"/>
        <v>250</v>
      </c>
      <c r="G65" s="60">
        <f t="shared" si="2"/>
        <v>250</v>
      </c>
    </row>
    <row r="66" spans="1:9" ht="21.6" customHeight="1" x14ac:dyDescent="0.3">
      <c r="A66" s="33">
        <f t="shared" si="3"/>
        <v>49</v>
      </c>
      <c r="B66" s="24">
        <v>111300602</v>
      </c>
      <c r="C66" s="49" t="s">
        <v>35</v>
      </c>
      <c r="D66" s="58">
        <v>1</v>
      </c>
      <c r="E66" s="27">
        <v>127</v>
      </c>
      <c r="F66" s="59">
        <f t="shared" si="1"/>
        <v>63.5</v>
      </c>
      <c r="G66" s="60">
        <f t="shared" si="2"/>
        <v>63.5</v>
      </c>
    </row>
    <row r="67" spans="1:9" ht="21.6" customHeight="1" x14ac:dyDescent="0.3">
      <c r="A67" s="33">
        <f t="shared" si="3"/>
        <v>50</v>
      </c>
      <c r="B67" s="24">
        <v>111300562</v>
      </c>
      <c r="C67" s="49" t="s">
        <v>36</v>
      </c>
      <c r="D67" s="58">
        <v>1</v>
      </c>
      <c r="E67" s="27">
        <v>500</v>
      </c>
      <c r="F67" s="59">
        <f t="shared" si="1"/>
        <v>250</v>
      </c>
      <c r="G67" s="60">
        <f t="shared" si="2"/>
        <v>250</v>
      </c>
    </row>
    <row r="68" spans="1:9" ht="21.6" customHeight="1" x14ac:dyDescent="0.3">
      <c r="A68" s="33">
        <f t="shared" si="3"/>
        <v>51</v>
      </c>
      <c r="B68" s="24">
        <v>111300533</v>
      </c>
      <c r="C68" s="49" t="s">
        <v>37</v>
      </c>
      <c r="D68" s="58">
        <v>1</v>
      </c>
      <c r="E68" s="27">
        <v>262</v>
      </c>
      <c r="F68" s="59">
        <f t="shared" si="1"/>
        <v>131</v>
      </c>
      <c r="G68" s="60">
        <f t="shared" si="2"/>
        <v>131</v>
      </c>
    </row>
    <row r="69" spans="1:9" ht="21.6" customHeight="1" x14ac:dyDescent="0.3">
      <c r="A69" s="33">
        <f t="shared" si="3"/>
        <v>52</v>
      </c>
      <c r="B69" s="24">
        <v>111300705</v>
      </c>
      <c r="C69" s="49" t="s">
        <v>37</v>
      </c>
      <c r="D69" s="58">
        <v>3</v>
      </c>
      <c r="E69" s="27">
        <v>7500</v>
      </c>
      <c r="F69" s="59">
        <f t="shared" si="1"/>
        <v>3750</v>
      </c>
      <c r="G69" s="60">
        <f t="shared" si="2"/>
        <v>3750</v>
      </c>
    </row>
    <row r="70" spans="1:9" ht="21.6" customHeight="1" x14ac:dyDescent="0.3">
      <c r="A70" s="33">
        <f t="shared" si="3"/>
        <v>53</v>
      </c>
      <c r="B70" s="24">
        <v>111300163</v>
      </c>
      <c r="C70" s="49" t="s">
        <v>65</v>
      </c>
      <c r="D70" s="58">
        <v>27</v>
      </c>
      <c r="E70" s="27">
        <v>2595.2199999999998</v>
      </c>
      <c r="F70" s="59">
        <f t="shared" si="1"/>
        <v>1297.6099999999999</v>
      </c>
      <c r="G70" s="60">
        <f t="shared" si="2"/>
        <v>1297.6099999999999</v>
      </c>
    </row>
    <row r="71" spans="1:9" ht="21.6" customHeight="1" x14ac:dyDescent="0.3">
      <c r="A71" s="33">
        <f t="shared" si="3"/>
        <v>54</v>
      </c>
      <c r="B71" s="24">
        <v>111300123</v>
      </c>
      <c r="C71" s="49" t="s">
        <v>38</v>
      </c>
      <c r="D71" s="58">
        <v>17</v>
      </c>
      <c r="E71" s="27">
        <v>820</v>
      </c>
      <c r="F71" s="59">
        <f t="shared" si="1"/>
        <v>410</v>
      </c>
      <c r="G71" s="60">
        <f t="shared" si="2"/>
        <v>410</v>
      </c>
    </row>
    <row r="72" spans="1:9" ht="21.6" customHeight="1" x14ac:dyDescent="0.3">
      <c r="A72" s="33">
        <f t="shared" si="3"/>
        <v>55</v>
      </c>
      <c r="B72" s="24">
        <v>111300703</v>
      </c>
      <c r="C72" s="49" t="s">
        <v>39</v>
      </c>
      <c r="D72" s="58">
        <v>10</v>
      </c>
      <c r="E72" s="62">
        <v>14950</v>
      </c>
      <c r="F72" s="59">
        <f t="shared" si="1"/>
        <v>7475</v>
      </c>
      <c r="G72" s="60">
        <f t="shared" si="2"/>
        <v>7475</v>
      </c>
      <c r="I72">
        <v>2</v>
      </c>
    </row>
    <row r="73" spans="1:9" ht="21.6" customHeight="1" x14ac:dyDescent="0.3">
      <c r="A73" s="33">
        <f t="shared" si="3"/>
        <v>56</v>
      </c>
      <c r="B73" s="24">
        <v>111300551</v>
      </c>
      <c r="C73" s="49" t="s">
        <v>40</v>
      </c>
      <c r="D73" s="58">
        <v>6</v>
      </c>
      <c r="E73" s="27">
        <v>750</v>
      </c>
      <c r="F73" s="59">
        <f t="shared" si="1"/>
        <v>375</v>
      </c>
      <c r="G73" s="60">
        <f t="shared" si="2"/>
        <v>375</v>
      </c>
    </row>
    <row r="74" spans="1:9" ht="21.6" customHeight="1" x14ac:dyDescent="0.3">
      <c r="A74" s="33">
        <f t="shared" si="3"/>
        <v>57</v>
      </c>
      <c r="B74" s="24">
        <v>111300109</v>
      </c>
      <c r="C74" s="49" t="s">
        <v>41</v>
      </c>
      <c r="D74" s="58">
        <v>1</v>
      </c>
      <c r="E74" s="61">
        <v>29.25</v>
      </c>
      <c r="F74" s="59">
        <f t="shared" si="1"/>
        <v>14.625</v>
      </c>
      <c r="G74" s="60">
        <v>14.62</v>
      </c>
    </row>
    <row r="75" spans="1:9" ht="21.6" customHeight="1" x14ac:dyDescent="0.3">
      <c r="A75" s="33">
        <f t="shared" si="3"/>
        <v>58</v>
      </c>
      <c r="B75" s="47">
        <v>111300711</v>
      </c>
      <c r="C75" s="49" t="s">
        <v>42</v>
      </c>
      <c r="D75" s="58">
        <v>1</v>
      </c>
      <c r="E75" s="27">
        <v>1600</v>
      </c>
      <c r="F75" s="59">
        <f t="shared" si="1"/>
        <v>800</v>
      </c>
      <c r="G75" s="60">
        <f t="shared" si="2"/>
        <v>800</v>
      </c>
    </row>
    <row r="76" spans="1:9" ht="21.6" customHeight="1" x14ac:dyDescent="0.3">
      <c r="A76" s="33">
        <f t="shared" si="3"/>
        <v>59</v>
      </c>
      <c r="B76" s="24">
        <v>111300712</v>
      </c>
      <c r="C76" s="49" t="s">
        <v>43</v>
      </c>
      <c r="D76" s="58">
        <v>6</v>
      </c>
      <c r="E76" s="27">
        <v>16200</v>
      </c>
      <c r="F76" s="59">
        <f t="shared" si="1"/>
        <v>8100</v>
      </c>
      <c r="G76" s="60">
        <f t="shared" si="2"/>
        <v>8100</v>
      </c>
    </row>
    <row r="77" spans="1:9" ht="21.6" customHeight="1" x14ac:dyDescent="0.3">
      <c r="A77" s="33">
        <f t="shared" si="3"/>
        <v>60</v>
      </c>
      <c r="B77" s="24">
        <v>111300713</v>
      </c>
      <c r="C77" s="49" t="s">
        <v>44</v>
      </c>
      <c r="D77" s="58">
        <v>1</v>
      </c>
      <c r="E77" s="27">
        <v>4800</v>
      </c>
      <c r="F77" s="59">
        <f t="shared" si="1"/>
        <v>2400</v>
      </c>
      <c r="G77" s="60">
        <f t="shared" si="2"/>
        <v>2400</v>
      </c>
    </row>
    <row r="78" spans="1:9" ht="21.6" customHeight="1" x14ac:dyDescent="0.3">
      <c r="A78" s="33">
        <f t="shared" si="3"/>
        <v>61</v>
      </c>
      <c r="B78" s="24">
        <v>111300202</v>
      </c>
      <c r="C78" s="61" t="s">
        <v>25</v>
      </c>
      <c r="D78" s="58">
        <v>1</v>
      </c>
      <c r="E78" s="61">
        <v>131.62</v>
      </c>
      <c r="F78" s="59">
        <f t="shared" si="1"/>
        <v>65.81</v>
      </c>
      <c r="G78" s="60">
        <f t="shared" si="2"/>
        <v>65.81</v>
      </c>
    </row>
    <row r="79" spans="1:9" ht="21.6" customHeight="1" x14ac:dyDescent="0.3">
      <c r="A79" s="33">
        <f t="shared" si="3"/>
        <v>62</v>
      </c>
      <c r="B79" s="63">
        <v>111300707</v>
      </c>
      <c r="C79" s="64" t="s">
        <v>45</v>
      </c>
      <c r="D79" s="58">
        <v>1</v>
      </c>
      <c r="E79" s="65">
        <v>5260</v>
      </c>
      <c r="F79" s="59">
        <f t="shared" si="1"/>
        <v>2630</v>
      </c>
      <c r="G79" s="60">
        <f t="shared" si="2"/>
        <v>2630</v>
      </c>
    </row>
    <row r="80" spans="1:9" ht="21.6" customHeight="1" x14ac:dyDescent="0.3">
      <c r="A80" s="33">
        <f t="shared" si="3"/>
        <v>63</v>
      </c>
      <c r="B80" s="24">
        <v>111300706</v>
      </c>
      <c r="C80" s="61" t="s">
        <v>46</v>
      </c>
      <c r="D80" s="58">
        <v>1</v>
      </c>
      <c r="E80" s="27">
        <v>5970</v>
      </c>
      <c r="F80" s="59">
        <f t="shared" si="1"/>
        <v>2985</v>
      </c>
      <c r="G80" s="60">
        <f t="shared" si="2"/>
        <v>2985</v>
      </c>
    </row>
    <row r="81" spans="1:7" ht="21.6" customHeight="1" x14ac:dyDescent="0.3">
      <c r="A81" s="33">
        <f t="shared" si="3"/>
        <v>64</v>
      </c>
      <c r="B81" s="24">
        <v>111300708</v>
      </c>
      <c r="C81" s="61" t="s">
        <v>47</v>
      </c>
      <c r="D81" s="58">
        <v>11</v>
      </c>
      <c r="E81" s="27">
        <v>11770</v>
      </c>
      <c r="F81" s="59">
        <f t="shared" si="1"/>
        <v>5885</v>
      </c>
      <c r="G81" s="60">
        <f t="shared" si="2"/>
        <v>5885</v>
      </c>
    </row>
    <row r="82" spans="1:7" ht="21.6" customHeight="1" x14ac:dyDescent="0.3">
      <c r="A82" s="33">
        <f t="shared" si="3"/>
        <v>65</v>
      </c>
      <c r="B82" s="24">
        <v>111300529</v>
      </c>
      <c r="C82" s="61" t="s">
        <v>48</v>
      </c>
      <c r="D82" s="58">
        <v>2</v>
      </c>
      <c r="E82" s="27">
        <v>1740</v>
      </c>
      <c r="F82" s="59">
        <f t="shared" si="1"/>
        <v>870</v>
      </c>
      <c r="G82" s="60">
        <f t="shared" si="2"/>
        <v>870</v>
      </c>
    </row>
    <row r="83" spans="1:7" ht="21.6" customHeight="1" x14ac:dyDescent="0.3">
      <c r="A83" s="33">
        <f t="shared" si="3"/>
        <v>66</v>
      </c>
      <c r="B83" s="24">
        <v>111300526</v>
      </c>
      <c r="C83" s="61" t="s">
        <v>49</v>
      </c>
      <c r="D83" s="58">
        <v>1</v>
      </c>
      <c r="E83" s="27">
        <v>989</v>
      </c>
      <c r="F83" s="59">
        <f t="shared" si="1"/>
        <v>494.5</v>
      </c>
      <c r="G83" s="60">
        <f t="shared" si="2"/>
        <v>494.5</v>
      </c>
    </row>
    <row r="84" spans="1:7" ht="21.6" customHeight="1" x14ac:dyDescent="0.3">
      <c r="A84" s="33">
        <f t="shared" si="3"/>
        <v>67</v>
      </c>
      <c r="B84" s="66">
        <v>111300196</v>
      </c>
      <c r="C84" s="67" t="s">
        <v>25</v>
      </c>
      <c r="D84" s="58">
        <v>1</v>
      </c>
      <c r="E84" s="68">
        <v>131.58000000000001</v>
      </c>
      <c r="F84" s="59">
        <f t="shared" si="1"/>
        <v>65.790000000000006</v>
      </c>
      <c r="G84" s="60">
        <f t="shared" si="2"/>
        <v>65.790000000000006</v>
      </c>
    </row>
    <row r="85" spans="1:7" ht="21.6" customHeight="1" x14ac:dyDescent="0.3">
      <c r="A85" s="33">
        <f t="shared" si="3"/>
        <v>68</v>
      </c>
      <c r="B85" s="66">
        <v>111300530</v>
      </c>
      <c r="C85" s="67" t="s">
        <v>59</v>
      </c>
      <c r="D85" s="58">
        <v>2</v>
      </c>
      <c r="E85" s="68">
        <v>560</v>
      </c>
      <c r="F85" s="59">
        <f t="shared" si="1"/>
        <v>280</v>
      </c>
      <c r="G85" s="60">
        <f t="shared" si="2"/>
        <v>280</v>
      </c>
    </row>
    <row r="86" spans="1:7" ht="21.6" customHeight="1" x14ac:dyDescent="0.3">
      <c r="A86" s="33">
        <f t="shared" si="3"/>
        <v>69</v>
      </c>
      <c r="B86" s="66">
        <v>111300528</v>
      </c>
      <c r="C86" s="67" t="s">
        <v>61</v>
      </c>
      <c r="D86" s="58">
        <v>2</v>
      </c>
      <c r="E86" s="68">
        <v>200</v>
      </c>
      <c r="F86" s="59">
        <f t="shared" si="1"/>
        <v>100</v>
      </c>
      <c r="G86" s="60">
        <f t="shared" si="2"/>
        <v>100</v>
      </c>
    </row>
    <row r="87" spans="1:7" ht="21.6" customHeight="1" x14ac:dyDescent="0.3">
      <c r="A87" s="33">
        <f t="shared" si="3"/>
        <v>70</v>
      </c>
      <c r="B87" s="66">
        <v>111300170</v>
      </c>
      <c r="C87" s="67" t="s">
        <v>64</v>
      </c>
      <c r="D87" s="58">
        <v>1</v>
      </c>
      <c r="E87" s="68">
        <v>741</v>
      </c>
      <c r="F87" s="59">
        <f t="shared" si="1"/>
        <v>370.5</v>
      </c>
      <c r="G87" s="60">
        <f t="shared" si="2"/>
        <v>370.5</v>
      </c>
    </row>
    <row r="88" spans="1:7" ht="21.6" customHeight="1" x14ac:dyDescent="0.3">
      <c r="A88" s="33">
        <f t="shared" si="3"/>
        <v>71</v>
      </c>
      <c r="B88" s="66">
        <v>111300166</v>
      </c>
      <c r="C88" s="67" t="s">
        <v>66</v>
      </c>
      <c r="D88" s="58">
        <v>1</v>
      </c>
      <c r="E88" s="68">
        <v>497</v>
      </c>
      <c r="F88" s="59">
        <f t="shared" si="1"/>
        <v>248.5</v>
      </c>
      <c r="G88" s="60">
        <f t="shared" si="2"/>
        <v>248.5</v>
      </c>
    </row>
    <row r="89" spans="1:7" ht="21.6" customHeight="1" x14ac:dyDescent="0.3">
      <c r="A89" s="33">
        <f t="shared" si="3"/>
        <v>72</v>
      </c>
      <c r="B89" s="66">
        <v>111300698</v>
      </c>
      <c r="C89" s="67" t="s">
        <v>70</v>
      </c>
      <c r="D89" s="58">
        <v>1</v>
      </c>
      <c r="E89" s="68">
        <v>3200</v>
      </c>
      <c r="F89" s="59">
        <f t="shared" si="1"/>
        <v>1600</v>
      </c>
      <c r="G89" s="60">
        <f t="shared" si="2"/>
        <v>1600</v>
      </c>
    </row>
    <row r="90" spans="1:7" ht="21.6" customHeight="1" x14ac:dyDescent="0.3">
      <c r="A90" s="33">
        <f t="shared" si="3"/>
        <v>73</v>
      </c>
      <c r="B90" s="66">
        <v>111300173</v>
      </c>
      <c r="C90" s="67" t="s">
        <v>72</v>
      </c>
      <c r="D90" s="58">
        <v>1</v>
      </c>
      <c r="E90" s="68">
        <v>850</v>
      </c>
      <c r="F90" s="59">
        <f t="shared" si="1"/>
        <v>425</v>
      </c>
      <c r="G90" s="60">
        <f t="shared" si="2"/>
        <v>425</v>
      </c>
    </row>
    <row r="91" spans="1:7" ht="21.6" customHeight="1" x14ac:dyDescent="0.3">
      <c r="A91" s="33">
        <f t="shared" si="3"/>
        <v>74</v>
      </c>
      <c r="B91" s="66">
        <v>111300011</v>
      </c>
      <c r="C91" s="67" t="s">
        <v>73</v>
      </c>
      <c r="D91" s="58">
        <v>1</v>
      </c>
      <c r="E91" s="68">
        <v>85</v>
      </c>
      <c r="F91" s="59">
        <f t="shared" si="1"/>
        <v>42.5</v>
      </c>
      <c r="G91" s="60">
        <f t="shared" si="2"/>
        <v>42.5</v>
      </c>
    </row>
    <row r="92" spans="1:7" ht="21.6" customHeight="1" x14ac:dyDescent="0.3">
      <c r="A92" s="33">
        <f t="shared" si="3"/>
        <v>75</v>
      </c>
      <c r="B92" s="66">
        <v>111300510</v>
      </c>
      <c r="C92" s="67" t="s">
        <v>74</v>
      </c>
      <c r="D92" s="58">
        <v>1</v>
      </c>
      <c r="E92" s="68">
        <v>419</v>
      </c>
      <c r="F92" s="59">
        <f t="shared" si="1"/>
        <v>209.5</v>
      </c>
      <c r="G92" s="60">
        <f t="shared" si="2"/>
        <v>209.5</v>
      </c>
    </row>
    <row r="93" spans="1:7" ht="21.6" customHeight="1" x14ac:dyDescent="0.3">
      <c r="A93" s="33">
        <f t="shared" si="3"/>
        <v>76</v>
      </c>
      <c r="B93" s="66">
        <v>111300012</v>
      </c>
      <c r="C93" s="67" t="s">
        <v>73</v>
      </c>
      <c r="D93" s="58">
        <v>1</v>
      </c>
      <c r="E93" s="68">
        <v>85</v>
      </c>
      <c r="F93" s="59">
        <f t="shared" si="1"/>
        <v>42.5</v>
      </c>
      <c r="G93" s="60">
        <f t="shared" si="2"/>
        <v>42.5</v>
      </c>
    </row>
    <row r="94" spans="1:7" ht="21.6" customHeight="1" x14ac:dyDescent="0.3">
      <c r="A94" s="33">
        <f t="shared" si="3"/>
        <v>77</v>
      </c>
      <c r="B94" s="66">
        <v>111300013</v>
      </c>
      <c r="C94" s="67" t="s">
        <v>73</v>
      </c>
      <c r="D94" s="58">
        <v>1</v>
      </c>
      <c r="E94" s="68">
        <v>85</v>
      </c>
      <c r="F94" s="59">
        <f t="shared" si="1"/>
        <v>42.5</v>
      </c>
      <c r="G94" s="60">
        <f t="shared" si="2"/>
        <v>42.5</v>
      </c>
    </row>
    <row r="95" spans="1:7" ht="21.6" customHeight="1" x14ac:dyDescent="0.2">
      <c r="A95" s="22"/>
      <c r="B95" s="74"/>
      <c r="C95" s="31" t="s">
        <v>68</v>
      </c>
      <c r="D95" s="70">
        <v>138</v>
      </c>
      <c r="E95" s="38">
        <f>SUM(E44:E94)</f>
        <v>94712.37000000001</v>
      </c>
      <c r="F95" s="38">
        <f>SUM(F44:F94)</f>
        <v>47356.185000000005</v>
      </c>
      <c r="G95" s="38">
        <f>SUM(G44:G94)</f>
        <v>47356.18</v>
      </c>
    </row>
    <row r="96" spans="1:7" ht="15.95" customHeight="1" x14ac:dyDescent="0.2">
      <c r="A96" s="40"/>
      <c r="B96" s="84"/>
      <c r="C96" s="41"/>
      <c r="D96" s="77"/>
      <c r="E96" s="76"/>
      <c r="F96" s="76"/>
      <c r="G96" s="76"/>
    </row>
    <row r="97" spans="1:7" ht="24" customHeight="1" x14ac:dyDescent="0.2">
      <c r="A97" s="22"/>
      <c r="B97" s="99" t="s">
        <v>79</v>
      </c>
      <c r="C97" s="99"/>
      <c r="D97" s="99"/>
      <c r="E97" s="99"/>
      <c r="F97" s="99"/>
      <c r="G97" s="38"/>
    </row>
    <row r="98" spans="1:7" ht="24" customHeight="1" x14ac:dyDescent="0.2">
      <c r="A98" s="22">
        <v>78</v>
      </c>
      <c r="B98" s="69"/>
      <c r="C98" s="72" t="s">
        <v>67</v>
      </c>
      <c r="D98" s="37">
        <v>1</v>
      </c>
      <c r="E98" s="73">
        <v>2800</v>
      </c>
      <c r="F98" s="29"/>
      <c r="G98" s="29">
        <v>2800</v>
      </c>
    </row>
    <row r="99" spans="1:7" ht="24" customHeight="1" x14ac:dyDescent="0.2">
      <c r="A99" s="22"/>
      <c r="B99" s="69"/>
      <c r="C99" s="39" t="s">
        <v>69</v>
      </c>
      <c r="D99" s="70">
        <v>1</v>
      </c>
      <c r="E99" s="71">
        <v>2800</v>
      </c>
      <c r="F99" s="38"/>
      <c r="G99" s="38">
        <v>2800</v>
      </c>
    </row>
    <row r="100" spans="1:7" ht="24" customHeight="1" x14ac:dyDescent="0.2">
      <c r="A100" s="4"/>
      <c r="B100" s="14"/>
      <c r="C100" s="4"/>
      <c r="D100" s="13"/>
      <c r="E100" s="9"/>
      <c r="F100" s="9"/>
      <c r="G100" s="9"/>
    </row>
    <row r="101" spans="1:7" ht="24" customHeight="1" x14ac:dyDescent="0.2">
      <c r="A101" s="22"/>
      <c r="B101" s="100" t="s">
        <v>75</v>
      </c>
      <c r="C101" s="101"/>
      <c r="D101" s="101"/>
      <c r="E101" s="101"/>
      <c r="F101" s="102"/>
      <c r="G101" s="29"/>
    </row>
    <row r="102" spans="1:7" ht="24" customHeight="1" x14ac:dyDescent="0.2">
      <c r="A102" s="22">
        <v>79</v>
      </c>
      <c r="B102" s="74"/>
      <c r="C102" s="22" t="s">
        <v>76</v>
      </c>
      <c r="D102" s="37">
        <v>450</v>
      </c>
      <c r="E102" s="29">
        <v>9675</v>
      </c>
      <c r="F102" s="29"/>
      <c r="G102" s="29">
        <v>9675</v>
      </c>
    </row>
    <row r="103" spans="1:7" ht="24" customHeight="1" x14ac:dyDescent="0.2">
      <c r="A103" s="22"/>
      <c r="B103" s="74"/>
      <c r="C103" s="31" t="s">
        <v>80</v>
      </c>
      <c r="D103" s="70">
        <v>450</v>
      </c>
      <c r="E103" s="38">
        <v>9675</v>
      </c>
      <c r="F103" s="38"/>
      <c r="G103" s="38">
        <v>9675</v>
      </c>
    </row>
    <row r="104" spans="1:7" ht="24" customHeight="1" x14ac:dyDescent="0.2">
      <c r="A104" s="4"/>
      <c r="B104" s="14"/>
      <c r="C104" s="4"/>
      <c r="D104" s="13"/>
      <c r="E104" s="9"/>
      <c r="F104" s="9"/>
      <c r="G104" s="9"/>
    </row>
    <row r="105" spans="1:7" ht="24" customHeight="1" x14ac:dyDescent="0.2">
      <c r="A105" s="22"/>
      <c r="B105" s="95" t="s">
        <v>78</v>
      </c>
      <c r="C105" s="93"/>
      <c r="D105" s="93"/>
      <c r="E105" s="93"/>
      <c r="F105" s="94"/>
      <c r="G105" s="29"/>
    </row>
    <row r="106" spans="1:7" ht="24" customHeight="1" x14ac:dyDescent="0.2">
      <c r="A106" s="35">
        <v>80</v>
      </c>
      <c r="B106" s="74"/>
      <c r="C106" s="22" t="s">
        <v>51</v>
      </c>
      <c r="D106" s="37">
        <v>300</v>
      </c>
      <c r="E106" s="29">
        <v>4500</v>
      </c>
      <c r="F106" s="29"/>
      <c r="G106" s="29">
        <v>4500</v>
      </c>
    </row>
    <row r="107" spans="1:7" ht="24" customHeight="1" x14ac:dyDescent="0.2">
      <c r="A107" s="35">
        <v>81</v>
      </c>
      <c r="B107" s="74"/>
      <c r="C107" s="22" t="s">
        <v>52</v>
      </c>
      <c r="D107" s="37">
        <v>6</v>
      </c>
      <c r="E107" s="29">
        <v>318</v>
      </c>
      <c r="F107" s="29"/>
      <c r="G107" s="29">
        <v>318</v>
      </c>
    </row>
    <row r="108" spans="1:7" ht="24" customHeight="1" x14ac:dyDescent="0.2">
      <c r="A108" s="35">
        <v>82</v>
      </c>
      <c r="B108" s="74"/>
      <c r="C108" s="22" t="s">
        <v>53</v>
      </c>
      <c r="D108" s="37">
        <v>1</v>
      </c>
      <c r="E108" s="29">
        <v>152</v>
      </c>
      <c r="F108" s="29"/>
      <c r="G108" s="29">
        <v>152</v>
      </c>
    </row>
    <row r="109" spans="1:7" ht="24" customHeight="1" x14ac:dyDescent="0.2">
      <c r="A109" s="35">
        <v>83</v>
      </c>
      <c r="B109" s="74"/>
      <c r="C109" s="22" t="s">
        <v>54</v>
      </c>
      <c r="D109" s="37">
        <v>65</v>
      </c>
      <c r="E109" s="29">
        <v>2730</v>
      </c>
      <c r="F109" s="29"/>
      <c r="G109" s="29">
        <v>2730</v>
      </c>
    </row>
    <row r="110" spans="1:7" ht="24" customHeight="1" x14ac:dyDescent="0.2">
      <c r="A110" s="35">
        <v>84</v>
      </c>
      <c r="B110" s="74"/>
      <c r="C110" s="22" t="s">
        <v>55</v>
      </c>
      <c r="D110" s="37">
        <v>20</v>
      </c>
      <c r="E110" s="29">
        <v>1340</v>
      </c>
      <c r="F110" s="29"/>
      <c r="G110" s="29">
        <v>1340</v>
      </c>
    </row>
    <row r="111" spans="1:7" ht="24" customHeight="1" x14ac:dyDescent="0.2">
      <c r="A111" s="35">
        <v>85</v>
      </c>
      <c r="B111" s="74"/>
      <c r="C111" s="22" t="s">
        <v>56</v>
      </c>
      <c r="D111" s="37">
        <v>10</v>
      </c>
      <c r="E111" s="29">
        <v>250</v>
      </c>
      <c r="F111" s="29"/>
      <c r="G111" s="29">
        <v>250</v>
      </c>
    </row>
    <row r="112" spans="1:7" ht="24" customHeight="1" x14ac:dyDescent="0.2">
      <c r="A112" s="35">
        <v>86</v>
      </c>
      <c r="B112" s="74"/>
      <c r="C112" s="22" t="s">
        <v>57</v>
      </c>
      <c r="D112" s="37">
        <v>2</v>
      </c>
      <c r="E112" s="29">
        <v>880</v>
      </c>
      <c r="F112" s="29"/>
      <c r="G112" s="29">
        <v>880</v>
      </c>
    </row>
    <row r="113" spans="1:7" ht="24" customHeight="1" x14ac:dyDescent="0.2">
      <c r="A113" s="22"/>
      <c r="B113" s="100" t="s">
        <v>58</v>
      </c>
      <c r="C113" s="102"/>
      <c r="D113" s="70">
        <f>SUM(D106:D112)</f>
        <v>404</v>
      </c>
      <c r="E113" s="38">
        <f>SUM(E106:E112)</f>
        <v>10170</v>
      </c>
      <c r="F113" s="29"/>
      <c r="G113" s="38">
        <f>SUM(G106:G112)</f>
        <v>10170</v>
      </c>
    </row>
    <row r="114" spans="1:7" ht="15.95" customHeight="1" x14ac:dyDescent="0.2">
      <c r="A114" s="4"/>
      <c r="B114" s="15"/>
      <c r="C114" s="15"/>
      <c r="D114" s="11"/>
      <c r="E114" s="12"/>
      <c r="F114" s="9"/>
      <c r="G114" s="12"/>
    </row>
    <row r="115" spans="1:7" ht="15.95" customHeight="1" x14ac:dyDescent="0.2">
      <c r="A115" s="16"/>
      <c r="B115" s="82"/>
      <c r="C115" s="82"/>
      <c r="D115" s="83"/>
      <c r="E115" s="10"/>
      <c r="F115" s="18"/>
      <c r="G115" s="17"/>
    </row>
    <row r="116" spans="1:7" ht="19.5" customHeight="1" x14ac:dyDescent="0.2">
      <c r="A116" s="16"/>
      <c r="B116" s="89" t="s">
        <v>85</v>
      </c>
      <c r="C116" s="89"/>
      <c r="D116" s="89"/>
      <c r="E116" s="89"/>
      <c r="F116" s="75"/>
      <c r="G116" s="76"/>
    </row>
    <row r="117" spans="1:7" ht="19.5" customHeight="1" x14ac:dyDescent="0.2">
      <c r="A117" s="16"/>
      <c r="B117" s="89" t="s">
        <v>86</v>
      </c>
      <c r="C117" s="89"/>
      <c r="D117" s="77"/>
      <c r="E117" s="76"/>
      <c r="F117" s="75"/>
      <c r="G117" s="76"/>
    </row>
    <row r="118" spans="1:7" ht="19.5" customHeight="1" x14ac:dyDescent="0.2">
      <c r="A118" s="16"/>
      <c r="B118" s="89" t="s">
        <v>87</v>
      </c>
      <c r="C118" s="89"/>
      <c r="D118" s="78"/>
      <c r="E118" s="75"/>
      <c r="F118" s="90" t="s">
        <v>81</v>
      </c>
      <c r="G118" s="90"/>
    </row>
  </sheetData>
  <mergeCells count="19">
    <mergeCell ref="B118:C118"/>
    <mergeCell ref="F118:G118"/>
    <mergeCell ref="A10:G10"/>
    <mergeCell ref="A36:C36"/>
    <mergeCell ref="A38:G38"/>
    <mergeCell ref="A41:C41"/>
    <mergeCell ref="A43:G43"/>
    <mergeCell ref="B97:F97"/>
    <mergeCell ref="B101:F101"/>
    <mergeCell ref="B105:F105"/>
    <mergeCell ref="B113:C113"/>
    <mergeCell ref="B116:E116"/>
    <mergeCell ref="B117:C117"/>
    <mergeCell ref="E7:G7"/>
    <mergeCell ref="E1:G1"/>
    <mergeCell ref="E2:G2"/>
    <mergeCell ref="E3:G3"/>
    <mergeCell ref="E4:G4"/>
    <mergeCell ref="A6:G6"/>
  </mergeCells>
  <pageMargins left="0.75" right="0.75" top="1" bottom="1" header="0.5" footer="0.5"/>
  <pageSetup paperSize="9" scale="64" orientation="portrait" r:id="rId1"/>
  <headerFooter alignWithMargins="0"/>
  <rowBreaks count="2" manualBreakCount="2">
    <brk id="42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Економіка (2)</vt:lpstr>
      <vt:lpstr>'Економіка (2)'!OLE_LINK1</vt:lpstr>
    </vt:vector>
  </TitlesOfParts>
  <Company>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Подолян</dc:creator>
  <cp:lastModifiedBy>Дмитрук Леся Михайлівна</cp:lastModifiedBy>
  <cp:lastPrinted>2021-07-22T08:06:16Z</cp:lastPrinted>
  <dcterms:created xsi:type="dcterms:W3CDTF">2016-04-06T06:27:40Z</dcterms:created>
  <dcterms:modified xsi:type="dcterms:W3CDTF">2021-07-26T07:34:52Z</dcterms:modified>
</cp:coreProperties>
</file>